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ttps://unadvirtualedu-my.sharepoint.com/personal/odhurtadop_unadvirtual_edu_co1/Documents/Desktop/"/>
    </mc:Choice>
  </mc:AlternateContent>
  <xr:revisionPtr revIDLastSave="216" documentId="8_{E2C2C55E-64D2-4003-B60B-B9FF1BE338D1}" xr6:coauthVersionLast="47" xr6:coauthVersionMax="47" xr10:uidLastSave="{726A12DA-104A-4EE4-B63C-4EAC944269A3}"/>
  <bookViews>
    <workbookView xWindow="-110" yWindow="-110" windowWidth="38620" windowHeight="21100" activeTab="4" xr2:uid="{00000000-000D-0000-FFFF-FFFF00000000}"/>
  </bookViews>
  <sheets>
    <sheet name="Sencillo" sheetId="8" r:id="rId1"/>
    <sheet name="Porcentajes" sheetId="9" r:id="rId2"/>
    <sheet name="Comparativo" sheetId="7" r:id="rId3"/>
    <sheet name="Ingresos-Egresos" sheetId="5" r:id="rId4"/>
    <sheet name="Tarea Resuelta" sheetId="10" r:id="rId5"/>
  </sheets>
  <definedNames>
    <definedName name="_xlchart.v1.0" hidden="1">Porcentajes!#REF!</definedName>
    <definedName name="_xlchart.v1.1" hidden="1">Porcentajes!#REF!</definedName>
    <definedName name="_xlchart.v1.2" hidden="1">Porcentajes!$A$2:$A$9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10" l="1"/>
  <c r="D24" i="10"/>
  <c r="E24" i="10"/>
  <c r="F24" i="10"/>
  <c r="G24" i="10"/>
  <c r="B24" i="10"/>
  <c r="C6" i="10"/>
  <c r="D6" i="10"/>
  <c r="E6" i="10"/>
  <c r="F6" i="10"/>
  <c r="G6" i="10"/>
  <c r="B6" i="10"/>
  <c r="D22" i="7"/>
  <c r="D21" i="7"/>
  <c r="D20" i="7"/>
  <c r="D19" i="7"/>
  <c r="D18" i="7"/>
  <c r="D17" i="7"/>
  <c r="D16" i="7"/>
  <c r="D15" i="7"/>
  <c r="D4" i="7"/>
  <c r="D5" i="7"/>
  <c r="D6" i="7"/>
  <c r="D7" i="7"/>
  <c r="D8" i="7"/>
  <c r="D9" i="7"/>
  <c r="D10" i="7"/>
  <c r="D3" i="7"/>
</calcChain>
</file>

<file path=xl/sharedStrings.xml><?xml version="1.0" encoding="utf-8"?>
<sst xmlns="http://schemas.openxmlformats.org/spreadsheetml/2006/main" count="113" uniqueCount="58">
  <si>
    <t>TOTAL</t>
  </si>
  <si>
    <t>INGRESOS</t>
  </si>
  <si>
    <t>EGRESOS</t>
  </si>
  <si>
    <t>Julio</t>
  </si>
  <si>
    <t>Agosto</t>
  </si>
  <si>
    <t>Septiembre</t>
  </si>
  <si>
    <t>Octubre</t>
  </si>
  <si>
    <t>Noviembre</t>
  </si>
  <si>
    <t>Diciembre</t>
  </si>
  <si>
    <t>Trabajo fijo</t>
  </si>
  <si>
    <t>Comisiones</t>
  </si>
  <si>
    <t>Luz</t>
  </si>
  <si>
    <t>Gas</t>
  </si>
  <si>
    <t>Internet</t>
  </si>
  <si>
    <t>Agua</t>
  </si>
  <si>
    <t>Seguridad</t>
  </si>
  <si>
    <t>Arriendo</t>
  </si>
  <si>
    <t>T. Credito</t>
  </si>
  <si>
    <t>Salud</t>
  </si>
  <si>
    <t>Gasolina</t>
  </si>
  <si>
    <t>Seguros</t>
  </si>
  <si>
    <t>Celular</t>
  </si>
  <si>
    <t>Netflix</t>
  </si>
  <si>
    <t>Plan Datos</t>
  </si>
  <si>
    <t>TAREA</t>
  </si>
  <si>
    <t>Grafico comparativo entre ingresos y egresos (meses)</t>
  </si>
  <si>
    <t>Nombre y apellido</t>
  </si>
  <si>
    <t>Total Sueldo</t>
  </si>
  <si>
    <t>Dostin Hurtado</t>
  </si>
  <si>
    <t>Sandy Oliveira</t>
  </si>
  <si>
    <t>Carlos Ramirez</t>
  </si>
  <si>
    <t>Victor Espinoza</t>
  </si>
  <si>
    <t>Juan Pablo Maecha</t>
  </si>
  <si>
    <t>Edgar Ortiz</t>
  </si>
  <si>
    <t>Tatiana Aya</t>
  </si>
  <si>
    <t>Juliano Centurion</t>
  </si>
  <si>
    <t>SALARIOS FEBRERO</t>
  </si>
  <si>
    <t>SALARIOS ENERO</t>
  </si>
  <si>
    <t>Horas Trabajadas</t>
  </si>
  <si>
    <t>Vr. Hora</t>
  </si>
  <si>
    <t>Enero</t>
  </si>
  <si>
    <t>Febrero</t>
  </si>
  <si>
    <t>Marzo</t>
  </si>
  <si>
    <t>Abril</t>
  </si>
  <si>
    <t>Mayo</t>
  </si>
  <si>
    <t>Junio</t>
  </si>
  <si>
    <t>TIENDA DE ROPA</t>
  </si>
  <si>
    <t>MES</t>
  </si>
  <si>
    <t>VENTAS</t>
  </si>
  <si>
    <t>Vivienda</t>
  </si>
  <si>
    <t>Alimentación</t>
  </si>
  <si>
    <t>Transporte</t>
  </si>
  <si>
    <t>Servicios Públicos</t>
  </si>
  <si>
    <t>Educación</t>
  </si>
  <si>
    <t>Ocio</t>
  </si>
  <si>
    <t>Otros</t>
  </si>
  <si>
    <t>CATEGORIA</t>
  </si>
  <si>
    <t>MONTO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</si>
</sst>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4" x14ac:knownFonts="1">
    <font>
      <sz val="10"/>
      <color rgb="FF000000"/>
      <name val="Arial"/>
    </font>
    <font>
      <b/>
      <sz val="10"/>
      <color theme="1"/>
      <name val="Arial"/>
    </font>
    <font>
      <sz val="10"/>
      <color theme="1"/>
      <name val="Arial"/>
    </font>
    <font>
      <b/>
      <sz val="11"/>
      <color rgb="FF000000"/>
      <name val="Calibri"/>
    </font>
    <font>
      <sz val="11"/>
      <color rgb="FF000000"/>
      <name val="Calibri"/>
    </font>
    <font>
      <b/>
      <sz val="14"/>
      <color rgb="FFFFFFFF"/>
      <name val="Arial"/>
    </font>
    <font>
      <u/>
      <sz val="10"/>
      <color rgb="FF1155CC"/>
      <name val="Arial"/>
    </font>
    <font>
      <b/>
      <u/>
      <sz val="10"/>
      <color rgb="FF000000"/>
      <name val="Arial"/>
    </font>
    <font>
      <sz val="10"/>
      <color rgb="FF000000"/>
      <name val="Arial"/>
    </font>
    <font>
      <b/>
      <sz val="11"/>
      <color theme="1"/>
      <name val="Arial"/>
      <family val="2"/>
      <scheme val="minor"/>
    </font>
    <font>
      <b/>
      <sz val="14"/>
      <color theme="0"/>
      <name val="Arial"/>
      <family val="2"/>
      <scheme val="minor"/>
    </font>
    <font>
      <b/>
      <sz val="12"/>
      <color theme="0"/>
      <name val="Arial"/>
      <family val="2"/>
    </font>
    <font>
      <sz val="10"/>
      <color rgb="FF000000"/>
      <name val="Arial"/>
      <family val="2"/>
    </font>
    <font>
      <b/>
      <sz val="11"/>
      <color theme="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DEEAF6"/>
        <bgColor rgb="FFDEEAF6"/>
      </patternFill>
    </fill>
    <fill>
      <patternFill patternType="solid">
        <fgColor rgb="FFE2EFD9"/>
        <bgColor rgb="FFE2EFD9"/>
      </patternFill>
    </fill>
    <fill>
      <patternFill patternType="solid">
        <fgColor theme="7" tint="-0.249977111117893"/>
        <bgColor rgb="FF2F75B5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rgb="FF2F75B5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5592F5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7" tint="0.79998168889431442"/>
        <bgColor rgb="FFE2EFD9"/>
      </patternFill>
    </fill>
    <fill>
      <patternFill patternType="solid">
        <fgColor theme="7" tint="-0.249977111117893"/>
        <bgColor rgb="FFDEEAF6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4" tint="0.39997558519241921"/>
      </right>
      <top style="thin">
        <color indexed="64"/>
      </top>
      <bottom/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1" xfId="0" applyFont="1" applyFill="1" applyBorder="1"/>
    <xf numFmtId="3" fontId="4" fillId="3" borderId="1" xfId="0" applyNumberFormat="1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3" fontId="0" fillId="0" borderId="0" xfId="0" applyNumberFormat="1"/>
    <xf numFmtId="3" fontId="4" fillId="3" borderId="2" xfId="0" applyNumberFormat="1" applyFont="1" applyFill="1" applyBorder="1"/>
    <xf numFmtId="0" fontId="3" fillId="2" borderId="6" xfId="0" applyFont="1" applyFill="1" applyBorder="1"/>
    <xf numFmtId="0" fontId="3" fillId="2" borderId="5" xfId="0" applyFont="1" applyFill="1" applyBorder="1"/>
    <xf numFmtId="0" fontId="5" fillId="4" borderId="0" xfId="0" applyFont="1" applyFill="1" applyAlignment="1">
      <alignment horizontal="center"/>
    </xf>
    <xf numFmtId="0" fontId="0" fillId="5" borderId="0" xfId="0" applyFill="1"/>
    <xf numFmtId="0" fontId="5" fillId="6" borderId="0" xfId="0" applyFont="1" applyFill="1" applyAlignment="1">
      <alignment horizontal="center"/>
    </xf>
    <xf numFmtId="0" fontId="0" fillId="7" borderId="0" xfId="0" applyFill="1"/>
    <xf numFmtId="0" fontId="7" fillId="0" borderId="0" xfId="0" applyFont="1"/>
    <xf numFmtId="0" fontId="0" fillId="0" borderId="0" xfId="0"/>
    <xf numFmtId="0" fontId="0" fillId="0" borderId="5" xfId="0" applyBorder="1"/>
    <xf numFmtId="164" fontId="0" fillId="0" borderId="5" xfId="1" applyNumberFormat="1" applyFont="1" applyBorder="1"/>
    <xf numFmtId="164" fontId="0" fillId="0" borderId="5" xfId="0" applyNumberFormat="1" applyBorder="1"/>
    <xf numFmtId="0" fontId="9" fillId="8" borderId="5" xfId="0" applyFont="1" applyFill="1" applyBorder="1" applyAlignment="1">
      <alignment horizontal="center"/>
    </xf>
    <xf numFmtId="0" fontId="10" fillId="9" borderId="5" xfId="0" applyFont="1" applyFill="1" applyBorder="1" applyAlignment="1">
      <alignment horizontal="center"/>
    </xf>
    <xf numFmtId="164" fontId="0" fillId="0" borderId="0" xfId="1" applyNumberFormat="1" applyFont="1"/>
    <xf numFmtId="0" fontId="0" fillId="0" borderId="0" xfId="0" applyAlignment="1">
      <alignment horizontal="center"/>
    </xf>
    <xf numFmtId="9" fontId="0" fillId="0" borderId="0" xfId="2" applyFont="1"/>
    <xf numFmtId="9" fontId="0" fillId="0" borderId="0" xfId="0" applyNumberFormat="1"/>
    <xf numFmtId="0" fontId="0" fillId="0" borderId="7" xfId="0" applyBorder="1"/>
    <xf numFmtId="164" fontId="0" fillId="0" borderId="7" xfId="1" applyNumberFormat="1" applyFont="1" applyBorder="1"/>
    <xf numFmtId="0" fontId="11" fillId="10" borderId="8" xfId="0" applyFont="1" applyFill="1" applyBorder="1" applyAlignment="1">
      <alignment horizontal="center" vertical="center"/>
    </xf>
    <xf numFmtId="0" fontId="11" fillId="10" borderId="9" xfId="0" applyFont="1" applyFill="1" applyBorder="1" applyAlignment="1">
      <alignment horizontal="center" vertical="center"/>
    </xf>
    <xf numFmtId="0" fontId="11" fillId="10" borderId="10" xfId="0" applyFont="1" applyFill="1" applyBorder="1" applyAlignment="1">
      <alignment horizontal="center" vertical="center"/>
    </xf>
    <xf numFmtId="0" fontId="11" fillId="10" borderId="11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3" fontId="4" fillId="11" borderId="2" xfId="0" applyNumberFormat="1" applyFont="1" applyFill="1" applyBorder="1"/>
    <xf numFmtId="3" fontId="4" fillId="11" borderId="1" xfId="0" applyNumberFormat="1" applyFont="1" applyFill="1" applyBorder="1"/>
    <xf numFmtId="0" fontId="13" fillId="12" borderId="5" xfId="0" applyFont="1" applyFill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164" formatCode="_-* #,##0_-;\-* #,##0_-;_-* &quot;-&quot;??_-;_-@_-"/>
    </dxf>
    <dxf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164" formatCode="_-* #,##0_-;\-* #,##0_-;_-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colors>
    <mruColors>
      <color rgb="FF5592F5"/>
      <color rgb="FFA8C7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s-419"/>
              <a:t>INGRESOS</a:t>
            </a:r>
            <a:r>
              <a:rPr lang="es-419" baseline="0"/>
              <a:t> Y EGRESOS</a:t>
            </a:r>
            <a:endParaRPr lang="es-419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'Tarea Resuelta'!$A$1:$G$1</c:f>
              <c:strCache>
                <c:ptCount val="7"/>
                <c:pt idx="0">
                  <c:v>INGRESOS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'Tarea Resuelta'!$B$3:$G$3</c:f>
              <c:strCache>
                <c:ptCount val="6"/>
                <c:pt idx="0">
                  <c:v>Julio</c:v>
                </c:pt>
                <c:pt idx="1">
                  <c:v>Agosto</c:v>
                </c:pt>
                <c:pt idx="2">
                  <c:v>Septiembre</c:v>
                </c:pt>
                <c:pt idx="3">
                  <c:v>Octubre</c:v>
                </c:pt>
                <c:pt idx="4">
                  <c:v>Noviembre</c:v>
                </c:pt>
                <c:pt idx="5">
                  <c:v>Diciembre</c:v>
                </c:pt>
              </c:strCache>
            </c:strRef>
          </c:cat>
          <c:val>
            <c:numRef>
              <c:f>'Tarea Resuelta'!$B$6:$G$6</c:f>
              <c:numCache>
                <c:formatCode>#,##0</c:formatCode>
                <c:ptCount val="6"/>
                <c:pt idx="0">
                  <c:v>1055542.7599915259</c:v>
                </c:pt>
                <c:pt idx="1">
                  <c:v>650720.41385709622</c:v>
                </c:pt>
                <c:pt idx="2">
                  <c:v>912161.18282104679</c:v>
                </c:pt>
                <c:pt idx="3">
                  <c:v>1152908.8668945169</c:v>
                </c:pt>
                <c:pt idx="4">
                  <c:v>825675.38933484291</c:v>
                </c:pt>
                <c:pt idx="5">
                  <c:v>686989.0570794394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D56-47DD-BE79-672D0238E3BC}"/>
            </c:ext>
          </c:extLst>
        </c:ser>
        <c:ser>
          <c:idx val="1"/>
          <c:order val="1"/>
          <c:tx>
            <c:strRef>
              <c:f>'Tarea Resuelta'!$A$8:$G$8</c:f>
              <c:strCache>
                <c:ptCount val="7"/>
                <c:pt idx="0">
                  <c:v>EGRESOS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'Tarea Resuelta'!$B$3:$G$3</c:f>
              <c:strCache>
                <c:ptCount val="6"/>
                <c:pt idx="0">
                  <c:v>Julio</c:v>
                </c:pt>
                <c:pt idx="1">
                  <c:v>Agosto</c:v>
                </c:pt>
                <c:pt idx="2">
                  <c:v>Septiembre</c:v>
                </c:pt>
                <c:pt idx="3">
                  <c:v>Octubre</c:v>
                </c:pt>
                <c:pt idx="4">
                  <c:v>Noviembre</c:v>
                </c:pt>
                <c:pt idx="5">
                  <c:v>Diciembre</c:v>
                </c:pt>
              </c:strCache>
            </c:strRef>
          </c:cat>
          <c:val>
            <c:numRef>
              <c:f>'Tarea Resuelta'!$B$24:$G$24</c:f>
              <c:numCache>
                <c:formatCode>#,##0</c:formatCode>
                <c:ptCount val="6"/>
                <c:pt idx="0">
                  <c:v>617363.46702281211</c:v>
                </c:pt>
                <c:pt idx="1">
                  <c:v>681584.58563965966</c:v>
                </c:pt>
                <c:pt idx="2">
                  <c:v>527451.84359382512</c:v>
                </c:pt>
                <c:pt idx="3">
                  <c:v>801855.20469555294</c:v>
                </c:pt>
                <c:pt idx="4">
                  <c:v>617468.69449728227</c:v>
                </c:pt>
                <c:pt idx="5">
                  <c:v>613159.91390793456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D56-47DD-BE79-672D0238E3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542806303"/>
        <c:axId val="1542804863"/>
      </c:barChart>
      <c:catAx>
        <c:axId val="154280630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419"/>
                  <a:t>2°</a:t>
                </a:r>
                <a:r>
                  <a:rPr lang="es-419" baseline="0"/>
                  <a:t> SEMESTRE 2024</a:t>
                </a:r>
                <a:endParaRPr lang="es-419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1542804863"/>
        <c:crosses val="autoZero"/>
        <c:auto val="1"/>
        <c:lblAlgn val="ctr"/>
        <c:lblOffset val="100"/>
        <c:noMultiLvlLbl val="0"/>
      </c:catAx>
      <c:valAx>
        <c:axId val="1542804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lt1">
                  <a:lumMod val="95000"/>
                  <a:alpha val="5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419"/>
                  <a:t>PESOS COLOMBIANOS (COP)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1542806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429173</xdr:colOff>
      <xdr:row>3</xdr:row>
      <xdr:rowOff>167727</xdr:rowOff>
    </xdr:from>
    <xdr:to>
      <xdr:col>13</xdr:col>
      <xdr:colOff>293415</xdr:colOff>
      <xdr:row>22</xdr:row>
      <xdr:rowOff>179551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6775C4B-22BF-0E3B-487F-D88A5A2058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A1A445D-4F9B-4DA7-8F51-37797DA4AD9D}" name="Tabla3" displayName="Tabla3" ref="A3:B15" totalsRowShown="0" headerRowDxfId="3" tableBorderDxfId="6">
  <autoFilter ref="A3:B15" xr:uid="{7A1A445D-4F9B-4DA7-8F51-37797DA4AD9D}"/>
  <tableColumns count="2">
    <tableColumn id="1" xr3:uid="{94390669-1C15-4FBA-9DA1-00E89BBFB2D1}" name="MES" dataDxfId="5"/>
    <tableColumn id="2" xr3:uid="{91933E6C-B852-4EA9-B18C-309D7E671BE3}" name="VENTAS" dataDxfId="4" dataCellStyle="Millare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ED2E2CD-0F88-4FFB-AE67-A0C47F133A56}" name="Tabla4" displayName="Tabla4" ref="A1:B9" totalsRowShown="0" headerRowDxfId="2">
  <autoFilter ref="A1:B9" xr:uid="{0ED2E2CD-0F88-4FFB-AE67-A0C47F133A56}"/>
  <tableColumns count="2">
    <tableColumn id="1" xr3:uid="{A51978D3-533B-4295-B9E7-EAE84E8020F0}" name="CATEGORIA"/>
    <tableColumn id="2" xr3:uid="{A09A310C-82EB-4138-A1DF-D704A0266103}" name="MONTO" dataDxfId="1" totalsRowDxfId="0" dataCellStyle="Millares" totalsRowCellStyle="Millare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1BF14-AEAD-45AC-AC8D-08DCBAEFA846}">
  <dimension ref="A1:C15"/>
  <sheetViews>
    <sheetView showGridLines="0" zoomScale="170" zoomScaleNormal="170" workbookViewId="0">
      <selection activeCell="B20" sqref="B20"/>
    </sheetView>
  </sheetViews>
  <sheetFormatPr baseColWidth="10" defaultRowHeight="12.5" x14ac:dyDescent="0.25"/>
  <cols>
    <col min="2" max="2" width="19.81640625" bestFit="1" customWidth="1"/>
    <col min="3" max="3" width="12.7265625" bestFit="1" customWidth="1"/>
  </cols>
  <sheetData>
    <row r="1" spans="1:3" ht="12.5" customHeight="1" x14ac:dyDescent="0.25">
      <c r="A1" s="31" t="s">
        <v>46</v>
      </c>
      <c r="B1" s="32"/>
    </row>
    <row r="2" spans="1:3" ht="12.5" customHeight="1" x14ac:dyDescent="0.25">
      <c r="A2" s="33"/>
      <c r="B2" s="34"/>
    </row>
    <row r="3" spans="1:3" x14ac:dyDescent="0.25">
      <c r="A3" s="26" t="s">
        <v>47</v>
      </c>
      <c r="B3" s="26" t="s">
        <v>48</v>
      </c>
      <c r="C3" s="27"/>
    </row>
    <row r="4" spans="1:3" x14ac:dyDescent="0.25">
      <c r="A4" s="20" t="s">
        <v>40</v>
      </c>
      <c r="B4" s="21">
        <v>8500000</v>
      </c>
      <c r="C4" s="27"/>
    </row>
    <row r="5" spans="1:3" x14ac:dyDescent="0.25">
      <c r="A5" s="20" t="s">
        <v>41</v>
      </c>
      <c r="B5" s="21">
        <v>7200000</v>
      </c>
      <c r="C5" s="27"/>
    </row>
    <row r="6" spans="1:3" x14ac:dyDescent="0.25">
      <c r="A6" s="20" t="s">
        <v>42</v>
      </c>
      <c r="B6" s="21">
        <v>9800000</v>
      </c>
      <c r="C6" s="27"/>
    </row>
    <row r="7" spans="1:3" x14ac:dyDescent="0.25">
      <c r="A7" s="20" t="s">
        <v>43</v>
      </c>
      <c r="B7" s="21">
        <v>11200000</v>
      </c>
      <c r="C7" s="27"/>
    </row>
    <row r="8" spans="1:3" x14ac:dyDescent="0.25">
      <c r="A8" s="20" t="s">
        <v>44</v>
      </c>
      <c r="B8" s="21">
        <v>12500000</v>
      </c>
      <c r="C8" s="27"/>
    </row>
    <row r="9" spans="1:3" x14ac:dyDescent="0.25">
      <c r="A9" s="20" t="s">
        <v>45</v>
      </c>
      <c r="B9" s="21">
        <v>10300000</v>
      </c>
      <c r="C9" s="27"/>
    </row>
    <row r="10" spans="1:3" x14ac:dyDescent="0.25">
      <c r="A10" s="20" t="s">
        <v>3</v>
      </c>
      <c r="B10" s="21">
        <v>13800000</v>
      </c>
      <c r="C10" s="27"/>
    </row>
    <row r="11" spans="1:3" x14ac:dyDescent="0.25">
      <c r="A11" s="20" t="s">
        <v>4</v>
      </c>
      <c r="B11" s="21">
        <v>14100000</v>
      </c>
      <c r="C11" s="27"/>
    </row>
    <row r="12" spans="1:3" x14ac:dyDescent="0.25">
      <c r="A12" s="20" t="s">
        <v>5</v>
      </c>
      <c r="B12" s="21">
        <v>12900000</v>
      </c>
      <c r="C12" s="27"/>
    </row>
    <row r="13" spans="1:3" x14ac:dyDescent="0.25">
      <c r="A13" s="20" t="s">
        <v>6</v>
      </c>
      <c r="B13" s="21">
        <v>11800000</v>
      </c>
      <c r="C13" s="27"/>
    </row>
    <row r="14" spans="1:3" x14ac:dyDescent="0.25">
      <c r="A14" s="20" t="s">
        <v>7</v>
      </c>
      <c r="B14" s="21">
        <v>15400000</v>
      </c>
      <c r="C14" s="27"/>
    </row>
    <row r="15" spans="1:3" x14ac:dyDescent="0.25">
      <c r="A15" s="29" t="s">
        <v>8</v>
      </c>
      <c r="B15" s="30">
        <v>18600000</v>
      </c>
      <c r="C15" s="28"/>
    </row>
  </sheetData>
  <mergeCells count="1">
    <mergeCell ref="A1:B2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0758A-6D3B-4C11-BFF1-AD393649C9C3}">
  <dimension ref="A1:B9"/>
  <sheetViews>
    <sheetView showGridLines="0" zoomScale="175" zoomScaleNormal="175" workbookViewId="0">
      <selection activeCell="B12" sqref="B12"/>
    </sheetView>
  </sheetViews>
  <sheetFormatPr baseColWidth="10" defaultRowHeight="12.5" x14ac:dyDescent="0.25"/>
  <cols>
    <col min="1" max="2" width="15.6328125" customWidth="1"/>
  </cols>
  <sheetData>
    <row r="1" spans="1:2" x14ac:dyDescent="0.25">
      <c r="A1" s="35" t="s">
        <v>56</v>
      </c>
      <c r="B1" s="35" t="s">
        <v>57</v>
      </c>
    </row>
    <row r="2" spans="1:2" x14ac:dyDescent="0.25">
      <c r="A2" t="s">
        <v>49</v>
      </c>
      <c r="B2" s="25">
        <v>1200000</v>
      </c>
    </row>
    <row r="3" spans="1:2" x14ac:dyDescent="0.25">
      <c r="A3" t="s">
        <v>50</v>
      </c>
      <c r="B3" s="25">
        <v>800000</v>
      </c>
    </row>
    <row r="4" spans="1:2" x14ac:dyDescent="0.25">
      <c r="A4" t="s">
        <v>51</v>
      </c>
      <c r="B4" s="25">
        <v>450000</v>
      </c>
    </row>
    <row r="5" spans="1:2" x14ac:dyDescent="0.25">
      <c r="A5" t="s">
        <v>52</v>
      </c>
      <c r="B5" s="25">
        <v>250000</v>
      </c>
    </row>
    <row r="6" spans="1:2" x14ac:dyDescent="0.25">
      <c r="A6" t="s">
        <v>18</v>
      </c>
      <c r="B6" s="25">
        <v>180000</v>
      </c>
    </row>
    <row r="7" spans="1:2" x14ac:dyDescent="0.25">
      <c r="A7" t="s">
        <v>53</v>
      </c>
      <c r="B7" s="25">
        <v>300000</v>
      </c>
    </row>
    <row r="8" spans="1:2" x14ac:dyDescent="0.25">
      <c r="A8" t="s">
        <v>54</v>
      </c>
      <c r="B8" s="25">
        <v>220000</v>
      </c>
    </row>
    <row r="9" spans="1:2" x14ac:dyDescent="0.25">
      <c r="A9" t="s">
        <v>55</v>
      </c>
      <c r="B9" s="25">
        <v>100000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52422-A7CB-481C-A4DA-C33303375A13}">
  <dimension ref="A1:D22"/>
  <sheetViews>
    <sheetView showGridLines="0" zoomScale="175" zoomScaleNormal="175" workbookViewId="0">
      <selection activeCell="D7" sqref="D7"/>
    </sheetView>
  </sheetViews>
  <sheetFormatPr baseColWidth="10" defaultRowHeight="12.5" x14ac:dyDescent="0.25"/>
  <cols>
    <col min="1" max="1" width="20.6328125" customWidth="1"/>
    <col min="2" max="2" width="17.453125" customWidth="1"/>
    <col min="3" max="4" width="15.6328125" customWidth="1"/>
  </cols>
  <sheetData>
    <row r="1" spans="1:4" ht="18" x14ac:dyDescent="0.4">
      <c r="A1" s="24" t="s">
        <v>37</v>
      </c>
      <c r="B1" s="24"/>
      <c r="C1" s="24"/>
      <c r="D1" s="24"/>
    </row>
    <row r="2" spans="1:4" ht="14" x14ac:dyDescent="0.3">
      <c r="A2" s="23" t="s">
        <v>26</v>
      </c>
      <c r="B2" s="23" t="s">
        <v>38</v>
      </c>
      <c r="C2" s="23" t="s">
        <v>39</v>
      </c>
      <c r="D2" s="23" t="s">
        <v>27</v>
      </c>
    </row>
    <row r="3" spans="1:4" x14ac:dyDescent="0.25">
      <c r="A3" s="20" t="s">
        <v>28</v>
      </c>
      <c r="B3" s="20">
        <v>15</v>
      </c>
      <c r="C3" s="21">
        <v>45000</v>
      </c>
      <c r="D3" s="22">
        <f>C3*B3</f>
        <v>675000</v>
      </c>
    </row>
    <row r="4" spans="1:4" x14ac:dyDescent="0.25">
      <c r="A4" s="20" t="s">
        <v>29</v>
      </c>
      <c r="B4" s="20">
        <v>18</v>
      </c>
      <c r="C4" s="21">
        <v>38000</v>
      </c>
      <c r="D4" s="22">
        <f t="shared" ref="D4:D10" si="0">C4*B4</f>
        <v>684000</v>
      </c>
    </row>
    <row r="5" spans="1:4" x14ac:dyDescent="0.25">
      <c r="A5" s="20" t="s">
        <v>30</v>
      </c>
      <c r="B5" s="20">
        <v>15</v>
      </c>
      <c r="C5" s="21">
        <v>35000</v>
      </c>
      <c r="D5" s="22">
        <f t="shared" si="0"/>
        <v>525000</v>
      </c>
    </row>
    <row r="6" spans="1:4" x14ac:dyDescent="0.25">
      <c r="A6" s="20" t="s">
        <v>31</v>
      </c>
      <c r="B6" s="20">
        <v>10</v>
      </c>
      <c r="C6" s="21">
        <v>25000</v>
      </c>
      <c r="D6" s="22">
        <f t="shared" si="0"/>
        <v>250000</v>
      </c>
    </row>
    <row r="7" spans="1:4" x14ac:dyDescent="0.25">
      <c r="A7" s="20" t="s">
        <v>32</v>
      </c>
      <c r="B7" s="20">
        <v>25</v>
      </c>
      <c r="C7" s="21">
        <v>35000</v>
      </c>
      <c r="D7" s="22">
        <f t="shared" si="0"/>
        <v>875000</v>
      </c>
    </row>
    <row r="8" spans="1:4" x14ac:dyDescent="0.25">
      <c r="A8" s="20" t="s">
        <v>33</v>
      </c>
      <c r="B8" s="20">
        <v>30</v>
      </c>
      <c r="C8" s="21">
        <v>45000</v>
      </c>
      <c r="D8" s="22">
        <f t="shared" si="0"/>
        <v>1350000</v>
      </c>
    </row>
    <row r="9" spans="1:4" x14ac:dyDescent="0.25">
      <c r="A9" s="20" t="s">
        <v>34</v>
      </c>
      <c r="B9" s="20">
        <v>30</v>
      </c>
      <c r="C9" s="21">
        <v>45000</v>
      </c>
      <c r="D9" s="22">
        <f t="shared" si="0"/>
        <v>1350000</v>
      </c>
    </row>
    <row r="10" spans="1:4" x14ac:dyDescent="0.25">
      <c r="A10" s="20" t="s">
        <v>35</v>
      </c>
      <c r="B10" s="20">
        <v>25</v>
      </c>
      <c r="C10" s="21">
        <v>38000</v>
      </c>
      <c r="D10" s="22">
        <f t="shared" si="0"/>
        <v>950000</v>
      </c>
    </row>
    <row r="13" spans="1:4" ht="18" x14ac:dyDescent="0.4">
      <c r="A13" s="24" t="s">
        <v>36</v>
      </c>
      <c r="B13" s="24"/>
      <c r="C13" s="24"/>
      <c r="D13" s="24"/>
    </row>
    <row r="14" spans="1:4" ht="14" x14ac:dyDescent="0.3">
      <c r="A14" s="23" t="s">
        <v>26</v>
      </c>
      <c r="B14" s="23" t="s">
        <v>38</v>
      </c>
      <c r="C14" s="23" t="s">
        <v>39</v>
      </c>
      <c r="D14" s="23" t="s">
        <v>27</v>
      </c>
    </row>
    <row r="15" spans="1:4" x14ac:dyDescent="0.25">
      <c r="A15" s="20" t="s">
        <v>28</v>
      </c>
      <c r="B15" s="20">
        <v>30</v>
      </c>
      <c r="C15" s="21">
        <v>45000</v>
      </c>
      <c r="D15" s="22">
        <f>C15*B15</f>
        <v>1350000</v>
      </c>
    </row>
    <row r="16" spans="1:4" x14ac:dyDescent="0.25">
      <c r="A16" s="20" t="s">
        <v>29</v>
      </c>
      <c r="B16" s="20">
        <v>18</v>
      </c>
      <c r="C16" s="21">
        <v>38000</v>
      </c>
      <c r="D16" s="22">
        <f t="shared" ref="D16:D22" si="1">C16*B16</f>
        <v>684000</v>
      </c>
    </row>
    <row r="17" spans="1:4" x14ac:dyDescent="0.25">
      <c r="A17" s="20" t="s">
        <v>30</v>
      </c>
      <c r="B17" s="20">
        <v>30</v>
      </c>
      <c r="C17" s="21">
        <v>35000</v>
      </c>
      <c r="D17" s="22">
        <f t="shared" si="1"/>
        <v>1050000</v>
      </c>
    </row>
    <row r="18" spans="1:4" x14ac:dyDescent="0.25">
      <c r="A18" s="20" t="s">
        <v>31</v>
      </c>
      <c r="B18" s="20">
        <v>10</v>
      </c>
      <c r="C18" s="21">
        <v>25000</v>
      </c>
      <c r="D18" s="22">
        <f t="shared" si="1"/>
        <v>250000</v>
      </c>
    </row>
    <row r="19" spans="1:4" x14ac:dyDescent="0.25">
      <c r="A19" s="20" t="s">
        <v>32</v>
      </c>
      <c r="B19" s="20">
        <v>25</v>
      </c>
      <c r="C19" s="21">
        <v>35000</v>
      </c>
      <c r="D19" s="22">
        <f t="shared" si="1"/>
        <v>875000</v>
      </c>
    </row>
    <row r="20" spans="1:4" x14ac:dyDescent="0.25">
      <c r="A20" s="20" t="s">
        <v>33</v>
      </c>
      <c r="B20" s="20">
        <v>30</v>
      </c>
      <c r="C20" s="21">
        <v>45000</v>
      </c>
      <c r="D20" s="22">
        <f t="shared" si="1"/>
        <v>1350000</v>
      </c>
    </row>
    <row r="21" spans="1:4" x14ac:dyDescent="0.25">
      <c r="A21" s="20" t="s">
        <v>34</v>
      </c>
      <c r="B21" s="20">
        <v>15</v>
      </c>
      <c r="C21" s="21">
        <v>45000</v>
      </c>
      <c r="D21" s="22">
        <f t="shared" si="1"/>
        <v>675000</v>
      </c>
    </row>
    <row r="22" spans="1:4" x14ac:dyDescent="0.25">
      <c r="A22" s="20" t="s">
        <v>35</v>
      </c>
      <c r="B22" s="20">
        <v>25</v>
      </c>
      <c r="C22" s="21">
        <v>38000</v>
      </c>
      <c r="D22" s="22">
        <f t="shared" si="1"/>
        <v>950000</v>
      </c>
    </row>
  </sheetData>
  <mergeCells count="2">
    <mergeCell ref="A1:D1"/>
    <mergeCell ref="A13:D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G32"/>
  <sheetViews>
    <sheetView showGridLines="0" zoomScale="145" zoomScaleNormal="145" workbookViewId="0">
      <selection activeCell="C9" sqref="C9"/>
    </sheetView>
  </sheetViews>
  <sheetFormatPr baseColWidth="10" defaultColWidth="14.453125" defaultRowHeight="15.75" customHeight="1" x14ac:dyDescent="0.25"/>
  <cols>
    <col min="1" max="1" width="24.453125" customWidth="1"/>
  </cols>
  <sheetData>
    <row r="1" spans="1:7" ht="20.149999999999999" customHeight="1" x14ac:dyDescent="0.4">
      <c r="A1" s="14" t="s">
        <v>1</v>
      </c>
      <c r="B1" s="15"/>
      <c r="C1" s="15"/>
      <c r="D1" s="15"/>
      <c r="E1" s="15"/>
      <c r="F1" s="15"/>
      <c r="G1" s="15"/>
    </row>
    <row r="3" spans="1:7" ht="15.75" customHeight="1" x14ac:dyDescent="0.35">
      <c r="B3" s="2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</row>
    <row r="4" spans="1:7" ht="15.75" customHeight="1" x14ac:dyDescent="0.35">
      <c r="A4" s="12" t="s">
        <v>9</v>
      </c>
      <c r="B4" s="5">
        <v>534503.69837462308</v>
      </c>
      <c r="C4" s="5">
        <v>588921.63484881574</v>
      </c>
      <c r="D4" s="5">
        <v>675811.26814325782</v>
      </c>
      <c r="E4" s="5">
        <v>295142.01358032878</v>
      </c>
      <c r="F4" s="5">
        <v>723346.8351991208</v>
      </c>
      <c r="G4" s="5">
        <v>124604.38745560065</v>
      </c>
    </row>
    <row r="5" spans="1:7" ht="15.75" customHeight="1" x14ac:dyDescent="0.35">
      <c r="A5" s="13" t="s">
        <v>10</v>
      </c>
      <c r="B5" s="11">
        <v>521039.06161690282</v>
      </c>
      <c r="C5" s="5">
        <v>61798.779008280457</v>
      </c>
      <c r="D5" s="5">
        <v>236349.914677789</v>
      </c>
      <c r="E5" s="5">
        <v>857766.85331418808</v>
      </c>
      <c r="F5" s="5">
        <v>102328.55413572206</v>
      </c>
      <c r="G5" s="5">
        <v>562384.66962383874</v>
      </c>
    </row>
    <row r="6" spans="1:7" ht="15.75" customHeight="1" x14ac:dyDescent="0.25">
      <c r="B6" s="10"/>
      <c r="C6" s="10"/>
      <c r="D6" s="10"/>
      <c r="E6" s="10"/>
      <c r="F6" s="10"/>
      <c r="G6" s="10"/>
    </row>
    <row r="8" spans="1:7" ht="20.149999999999999" customHeight="1" x14ac:dyDescent="0.4">
      <c r="A8" s="16" t="s">
        <v>2</v>
      </c>
      <c r="B8" s="17"/>
      <c r="C8" s="17"/>
      <c r="D8" s="17"/>
      <c r="E8" s="17"/>
      <c r="F8" s="17"/>
      <c r="G8" s="17"/>
    </row>
    <row r="10" spans="1:7" ht="15.75" customHeight="1" x14ac:dyDescent="0.35">
      <c r="B10" s="2" t="s">
        <v>3</v>
      </c>
      <c r="C10" s="3" t="s">
        <v>4</v>
      </c>
      <c r="D10" s="3" t="s">
        <v>5</v>
      </c>
      <c r="E10" s="3" t="s">
        <v>6</v>
      </c>
      <c r="F10" s="3" t="s">
        <v>7</v>
      </c>
      <c r="G10" s="3" t="s">
        <v>8</v>
      </c>
    </row>
    <row r="11" spans="1:7" ht="15.75" customHeight="1" x14ac:dyDescent="0.35">
      <c r="A11" s="4" t="s">
        <v>11</v>
      </c>
      <c r="B11" s="5">
        <v>94508.03106789678</v>
      </c>
      <c r="C11" s="5">
        <v>16368.749057605846</v>
      </c>
      <c r="D11" s="5">
        <v>29034.358135901704</v>
      </c>
      <c r="E11" s="5">
        <v>66618.48744277221</v>
      </c>
      <c r="F11" s="5">
        <v>77647.262864115517</v>
      </c>
      <c r="G11" s="5">
        <v>31191.103021150902</v>
      </c>
    </row>
    <row r="12" spans="1:7" ht="15.75" customHeight="1" x14ac:dyDescent="0.35">
      <c r="A12" s="7" t="s">
        <v>12</v>
      </c>
      <c r="B12" s="5">
        <v>14692.880577881218</v>
      </c>
      <c r="C12" s="5">
        <v>46891.987508136102</v>
      </c>
      <c r="D12" s="5">
        <v>46474.403580038961</v>
      </c>
      <c r="E12" s="5">
        <v>25895.947635126049</v>
      </c>
      <c r="F12" s="5">
        <v>61758.739018367618</v>
      </c>
      <c r="G12" s="5">
        <v>3430.3945391356506</v>
      </c>
    </row>
    <row r="13" spans="1:7" ht="15.75" customHeight="1" x14ac:dyDescent="0.35">
      <c r="A13" s="7" t="s">
        <v>13</v>
      </c>
      <c r="B13" s="5">
        <v>90901.840337720481</v>
      </c>
      <c r="C13" s="5">
        <v>63642.593623207496</v>
      </c>
      <c r="D13" s="5">
        <v>9831.2506689624661</v>
      </c>
      <c r="E13" s="5">
        <v>69262.673931484547</v>
      </c>
      <c r="F13" s="5">
        <v>94094.43268121373</v>
      </c>
      <c r="G13" s="5">
        <v>26011.989713821458</v>
      </c>
    </row>
    <row r="14" spans="1:7" ht="15.75" customHeight="1" x14ac:dyDescent="0.35">
      <c r="A14" s="7" t="s">
        <v>14</v>
      </c>
      <c r="B14" s="5">
        <v>53700.70604573116</v>
      </c>
      <c r="C14" s="5">
        <v>21321.989463087233</v>
      </c>
      <c r="D14" s="5">
        <v>39775.488206822629</v>
      </c>
      <c r="E14" s="5">
        <v>52200.643523671453</v>
      </c>
      <c r="F14" s="5">
        <v>13893.30570285654</v>
      </c>
      <c r="G14" s="5">
        <v>51453.463334253182</v>
      </c>
    </row>
    <row r="15" spans="1:7" ht="15.75" customHeight="1" x14ac:dyDescent="0.35">
      <c r="A15" s="6" t="s">
        <v>15</v>
      </c>
      <c r="B15" s="5">
        <v>66708.451404419655</v>
      </c>
      <c r="C15" s="5">
        <v>1437.7486767070402</v>
      </c>
      <c r="D15" s="5">
        <v>97069.099300750255</v>
      </c>
      <c r="E15" s="5">
        <v>95668.678248623881</v>
      </c>
      <c r="F15" s="5">
        <v>50655.16536953333</v>
      </c>
      <c r="G15" s="5">
        <v>40532.871449277933</v>
      </c>
    </row>
    <row r="16" spans="1:7" ht="15.75" customHeight="1" x14ac:dyDescent="0.35">
      <c r="A16" s="4" t="s">
        <v>16</v>
      </c>
      <c r="B16" s="5">
        <v>29357.026723900894</v>
      </c>
      <c r="C16" s="5">
        <v>40790.541166762625</v>
      </c>
      <c r="D16" s="5">
        <v>31709.309440050161</v>
      </c>
      <c r="E16" s="5">
        <v>56215.453579110552</v>
      </c>
      <c r="F16" s="5">
        <v>59871.340958098037</v>
      </c>
      <c r="G16" s="5">
        <v>64448.620489574445</v>
      </c>
    </row>
    <row r="17" spans="1:7" ht="15.75" customHeight="1" x14ac:dyDescent="0.35">
      <c r="A17" s="7" t="s">
        <v>17</v>
      </c>
      <c r="B17" s="5">
        <v>20626.195525578427</v>
      </c>
      <c r="C17" s="5">
        <v>92806.282887300054</v>
      </c>
      <c r="D17" s="5">
        <v>73938.801883346488</v>
      </c>
      <c r="E17" s="5">
        <v>54326.450145649738</v>
      </c>
      <c r="F17" s="5">
        <v>11617.815484655835</v>
      </c>
      <c r="G17" s="5">
        <v>19765.008781748606</v>
      </c>
    </row>
    <row r="18" spans="1:7" ht="15.75" customHeight="1" x14ac:dyDescent="0.35">
      <c r="A18" s="7" t="s">
        <v>18</v>
      </c>
      <c r="B18" s="5">
        <v>25976.249341825329</v>
      </c>
      <c r="C18" s="5">
        <v>95628.675633852821</v>
      </c>
      <c r="D18" s="5">
        <v>67000</v>
      </c>
      <c r="E18" s="5">
        <v>40786.669972291536</v>
      </c>
      <c r="F18" s="5">
        <v>35000</v>
      </c>
      <c r="G18" s="5">
        <v>11927.350664070191</v>
      </c>
    </row>
    <row r="19" spans="1:7" ht="15.75" customHeight="1" x14ac:dyDescent="0.35">
      <c r="A19" s="7" t="s">
        <v>19</v>
      </c>
      <c r="B19" s="5">
        <v>61613.489919577936</v>
      </c>
      <c r="C19" s="5">
        <v>66374.126867594008</v>
      </c>
      <c r="D19" s="5">
        <v>36354.822375579686</v>
      </c>
      <c r="E19" s="5">
        <v>93863.116060115586</v>
      </c>
      <c r="F19" s="5">
        <v>49632.92650472009</v>
      </c>
      <c r="G19" s="5">
        <v>85192.158754573305</v>
      </c>
    </row>
    <row r="20" spans="1:7" ht="15.75" customHeight="1" x14ac:dyDescent="0.35">
      <c r="A20" s="7" t="s">
        <v>20</v>
      </c>
      <c r="B20" s="5">
        <v>4223.9474957807997</v>
      </c>
      <c r="C20" s="5">
        <v>52618.327553321666</v>
      </c>
      <c r="D20" s="5">
        <v>29786.299414685735</v>
      </c>
      <c r="E20" s="5">
        <v>86012.947974448864</v>
      </c>
      <c r="F20" s="5">
        <v>10014.632684152335</v>
      </c>
      <c r="G20" s="5">
        <v>90645.700813188203</v>
      </c>
    </row>
    <row r="21" spans="1:7" ht="15.75" customHeight="1" x14ac:dyDescent="0.35">
      <c r="A21" s="7" t="s">
        <v>21</v>
      </c>
      <c r="B21" s="5">
        <v>85653.971853207651</v>
      </c>
      <c r="C21" s="5">
        <v>1691.5347003334302</v>
      </c>
      <c r="D21" s="5">
        <v>8220.3103802093065</v>
      </c>
      <c r="E21" s="5">
        <v>90827.37972682502</v>
      </c>
      <c r="F21" s="5">
        <v>47374.921745341439</v>
      </c>
      <c r="G21" s="5">
        <v>69363.738581397032</v>
      </c>
    </row>
    <row r="22" spans="1:7" ht="15.75" customHeight="1" x14ac:dyDescent="0.35">
      <c r="A22" s="7" t="s">
        <v>22</v>
      </c>
      <c r="B22" s="5">
        <v>48143.439724550575</v>
      </c>
      <c r="C22" s="5">
        <v>87055.741500055068</v>
      </c>
      <c r="D22" s="5">
        <v>8280.0293165557923</v>
      </c>
      <c r="E22" s="5">
        <v>26937.974665507601</v>
      </c>
      <c r="F22" s="5">
        <v>43336.84988667407</v>
      </c>
      <c r="G22" s="5">
        <v>94168.725139582064</v>
      </c>
    </row>
    <row r="23" spans="1:7" ht="15.75" customHeight="1" x14ac:dyDescent="0.35">
      <c r="A23" s="7" t="s">
        <v>23</v>
      </c>
      <c r="B23" s="5">
        <v>21257.23700474107</v>
      </c>
      <c r="C23" s="5">
        <v>94956.287001696284</v>
      </c>
      <c r="D23" s="5">
        <v>49977.670890921909</v>
      </c>
      <c r="E23" s="5">
        <v>43238.781789925793</v>
      </c>
      <c r="F23" s="5">
        <v>62571.301597553742</v>
      </c>
      <c r="G23" s="5">
        <v>25028.788626161502</v>
      </c>
    </row>
    <row r="25" spans="1:7" ht="13" x14ac:dyDescent="0.3">
      <c r="A25" s="8" t="s">
        <v>24</v>
      </c>
    </row>
    <row r="26" spans="1:7" ht="12.5" x14ac:dyDescent="0.25">
      <c r="A26" s="1" t="s">
        <v>25</v>
      </c>
    </row>
    <row r="27" spans="1:7" ht="12.5" x14ac:dyDescent="0.25">
      <c r="A27" s="1"/>
    </row>
    <row r="28" spans="1:7" ht="12.5" x14ac:dyDescent="0.25"/>
    <row r="29" spans="1:7" ht="12.5" x14ac:dyDescent="0.25">
      <c r="A29" s="1"/>
    </row>
    <row r="30" spans="1:7" ht="12.5" x14ac:dyDescent="0.25">
      <c r="A30" s="1"/>
    </row>
    <row r="31" spans="1:7" ht="13" x14ac:dyDescent="0.3">
      <c r="A31" s="9"/>
      <c r="B31" s="18"/>
      <c r="C31" s="19"/>
      <c r="D31" s="19"/>
      <c r="E31" s="19"/>
      <c r="F31" s="19"/>
    </row>
    <row r="32" spans="1:7" ht="12.5" x14ac:dyDescent="0.25">
      <c r="A32" s="1"/>
    </row>
  </sheetData>
  <mergeCells count="3">
    <mergeCell ref="A1:G1"/>
    <mergeCell ref="A8:G8"/>
    <mergeCell ref="B31:F3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596F5-A13A-4854-9646-A9459A2D98D7}">
  <sheetPr>
    <outlinePr summaryBelow="0" summaryRight="0"/>
  </sheetPr>
  <dimension ref="A1:G32"/>
  <sheetViews>
    <sheetView showGridLines="0" tabSelected="1" zoomScale="145" zoomScaleNormal="145" workbookViewId="0">
      <selection activeCell="J13" sqref="J13"/>
    </sheetView>
  </sheetViews>
  <sheetFormatPr baseColWidth="10" defaultColWidth="14.453125" defaultRowHeight="15.75" customHeight="1" x14ac:dyDescent="0.25"/>
  <cols>
    <col min="1" max="1" width="24.453125" customWidth="1"/>
  </cols>
  <sheetData>
    <row r="1" spans="1:7" ht="20.149999999999999" customHeight="1" x14ac:dyDescent="0.4">
      <c r="A1" s="14" t="s">
        <v>1</v>
      </c>
      <c r="B1" s="15"/>
      <c r="C1" s="15"/>
      <c r="D1" s="15"/>
      <c r="E1" s="15"/>
      <c r="F1" s="15"/>
      <c r="G1" s="15"/>
    </row>
    <row r="3" spans="1:7" ht="15.75" customHeight="1" x14ac:dyDescent="0.35">
      <c r="B3" s="2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</row>
    <row r="4" spans="1:7" ht="15.75" customHeight="1" x14ac:dyDescent="0.35">
      <c r="A4" s="12" t="s">
        <v>9</v>
      </c>
      <c r="B4" s="5">
        <v>534503.69837462308</v>
      </c>
      <c r="C4" s="5">
        <v>588921.63484881574</v>
      </c>
      <c r="D4" s="5">
        <v>675811.26814325782</v>
      </c>
      <c r="E4" s="5">
        <v>295142.01358032878</v>
      </c>
      <c r="F4" s="5">
        <v>723346.8351991208</v>
      </c>
      <c r="G4" s="5">
        <v>124604.38745560065</v>
      </c>
    </row>
    <row r="5" spans="1:7" ht="15.75" customHeight="1" x14ac:dyDescent="0.35">
      <c r="A5" s="13" t="s">
        <v>10</v>
      </c>
      <c r="B5" s="11">
        <v>521039.06161690282</v>
      </c>
      <c r="C5" s="5">
        <v>61798.779008280457</v>
      </c>
      <c r="D5" s="5">
        <v>236349.914677789</v>
      </c>
      <c r="E5" s="5">
        <v>857766.85331418808</v>
      </c>
      <c r="F5" s="5">
        <v>102328.55413572206</v>
      </c>
      <c r="G5" s="5">
        <v>562384.66962383874</v>
      </c>
    </row>
    <row r="6" spans="1:7" ht="15.75" customHeight="1" x14ac:dyDescent="0.35">
      <c r="A6" s="38" t="s">
        <v>0</v>
      </c>
      <c r="B6" s="36">
        <f>SUM(B4:B5)</f>
        <v>1055542.7599915259</v>
      </c>
      <c r="C6" s="37">
        <f t="shared" ref="C6:G6" si="0">SUM(C4:C5)</f>
        <v>650720.41385709622</v>
      </c>
      <c r="D6" s="37">
        <f t="shared" si="0"/>
        <v>912161.18282104679</v>
      </c>
      <c r="E6" s="37">
        <f t="shared" si="0"/>
        <v>1152908.8668945169</v>
      </c>
      <c r="F6" s="37">
        <f t="shared" si="0"/>
        <v>825675.38933484291</v>
      </c>
      <c r="G6" s="37">
        <f t="shared" si="0"/>
        <v>686989.0570794394</v>
      </c>
    </row>
    <row r="8" spans="1:7" ht="20.149999999999999" customHeight="1" x14ac:dyDescent="0.4">
      <c r="A8" s="16" t="s">
        <v>2</v>
      </c>
      <c r="B8" s="17"/>
      <c r="C8" s="17"/>
      <c r="D8" s="17"/>
      <c r="E8" s="17"/>
      <c r="F8" s="17"/>
      <c r="G8" s="17"/>
    </row>
    <row r="10" spans="1:7" ht="15.75" customHeight="1" x14ac:dyDescent="0.35">
      <c r="B10" s="2" t="s">
        <v>3</v>
      </c>
      <c r="C10" s="3" t="s">
        <v>4</v>
      </c>
      <c r="D10" s="3" t="s">
        <v>5</v>
      </c>
      <c r="E10" s="3" t="s">
        <v>6</v>
      </c>
      <c r="F10" s="3" t="s">
        <v>7</v>
      </c>
      <c r="G10" s="3" t="s">
        <v>8</v>
      </c>
    </row>
    <row r="11" spans="1:7" ht="15.75" customHeight="1" x14ac:dyDescent="0.35">
      <c r="A11" s="4" t="s">
        <v>11</v>
      </c>
      <c r="B11" s="5">
        <v>94508.03106789678</v>
      </c>
      <c r="C11" s="5">
        <v>16368.749057605846</v>
      </c>
      <c r="D11" s="5">
        <v>29034.358135901704</v>
      </c>
      <c r="E11" s="5">
        <v>66618.48744277221</v>
      </c>
      <c r="F11" s="5">
        <v>77647.262864115517</v>
      </c>
      <c r="G11" s="5">
        <v>31191.103021150902</v>
      </c>
    </row>
    <row r="12" spans="1:7" ht="15.75" customHeight="1" x14ac:dyDescent="0.35">
      <c r="A12" s="7" t="s">
        <v>12</v>
      </c>
      <c r="B12" s="5">
        <v>14692.880577881218</v>
      </c>
      <c r="C12" s="5">
        <v>46891.987508136102</v>
      </c>
      <c r="D12" s="5">
        <v>46474.403580038961</v>
      </c>
      <c r="E12" s="5">
        <v>25895.947635126049</v>
      </c>
      <c r="F12" s="5">
        <v>61758.739018367618</v>
      </c>
      <c r="G12" s="5">
        <v>3430.3945391356506</v>
      </c>
    </row>
    <row r="13" spans="1:7" ht="15.75" customHeight="1" x14ac:dyDescent="0.35">
      <c r="A13" s="7" t="s">
        <v>13</v>
      </c>
      <c r="B13" s="5">
        <v>90901.840337720481</v>
      </c>
      <c r="C13" s="5">
        <v>63642.593623207496</v>
      </c>
      <c r="D13" s="5">
        <v>9831.2506689624661</v>
      </c>
      <c r="E13" s="5">
        <v>69262.673931484547</v>
      </c>
      <c r="F13" s="5">
        <v>94094.43268121373</v>
      </c>
      <c r="G13" s="5">
        <v>26011.989713821458</v>
      </c>
    </row>
    <row r="14" spans="1:7" ht="15.75" customHeight="1" x14ac:dyDescent="0.35">
      <c r="A14" s="7" t="s">
        <v>14</v>
      </c>
      <c r="B14" s="5">
        <v>53700.70604573116</v>
      </c>
      <c r="C14" s="5">
        <v>21321.989463087233</v>
      </c>
      <c r="D14" s="5">
        <v>39775.488206822629</v>
      </c>
      <c r="E14" s="5">
        <v>52200.643523671453</v>
      </c>
      <c r="F14" s="5">
        <v>13893.30570285654</v>
      </c>
      <c r="G14" s="5">
        <v>51453.463334253182</v>
      </c>
    </row>
    <row r="15" spans="1:7" ht="15.75" customHeight="1" x14ac:dyDescent="0.35">
      <c r="A15" s="6" t="s">
        <v>15</v>
      </c>
      <c r="B15" s="5">
        <v>66708.451404419655</v>
      </c>
      <c r="C15" s="5">
        <v>1437.7486767070402</v>
      </c>
      <c r="D15" s="5">
        <v>97069.099300750255</v>
      </c>
      <c r="E15" s="5">
        <v>95668.678248623881</v>
      </c>
      <c r="F15" s="5">
        <v>50655.16536953333</v>
      </c>
      <c r="G15" s="5">
        <v>40532.871449277933</v>
      </c>
    </row>
    <row r="16" spans="1:7" ht="15.75" customHeight="1" x14ac:dyDescent="0.35">
      <c r="A16" s="4" t="s">
        <v>16</v>
      </c>
      <c r="B16" s="5">
        <v>29357.026723900894</v>
      </c>
      <c r="C16" s="5">
        <v>40790.541166762625</v>
      </c>
      <c r="D16" s="5">
        <v>31709.309440050161</v>
      </c>
      <c r="E16" s="5">
        <v>56215.453579110552</v>
      </c>
      <c r="F16" s="5">
        <v>59871.340958098037</v>
      </c>
      <c r="G16" s="5">
        <v>64448.620489574445</v>
      </c>
    </row>
    <row r="17" spans="1:7" ht="15.75" customHeight="1" x14ac:dyDescent="0.35">
      <c r="A17" s="7" t="s">
        <v>17</v>
      </c>
      <c r="B17" s="5">
        <v>20626.195525578427</v>
      </c>
      <c r="C17" s="5">
        <v>92806.282887300054</v>
      </c>
      <c r="D17" s="5">
        <v>73938.801883346488</v>
      </c>
      <c r="E17" s="5">
        <v>54326.450145649738</v>
      </c>
      <c r="F17" s="5">
        <v>11617.815484655835</v>
      </c>
      <c r="G17" s="5">
        <v>19765.008781748606</v>
      </c>
    </row>
    <row r="18" spans="1:7" ht="15.75" customHeight="1" x14ac:dyDescent="0.35">
      <c r="A18" s="7" t="s">
        <v>18</v>
      </c>
      <c r="B18" s="5">
        <v>25976.249341825329</v>
      </c>
      <c r="C18" s="5">
        <v>95628.675633852821</v>
      </c>
      <c r="D18" s="5">
        <v>67000</v>
      </c>
      <c r="E18" s="5">
        <v>40786.669972291536</v>
      </c>
      <c r="F18" s="5">
        <v>35000</v>
      </c>
      <c r="G18" s="5">
        <v>11927.350664070191</v>
      </c>
    </row>
    <row r="19" spans="1:7" ht="15.75" customHeight="1" x14ac:dyDescent="0.35">
      <c r="A19" s="7" t="s">
        <v>19</v>
      </c>
      <c r="B19" s="5">
        <v>61613.489919577936</v>
      </c>
      <c r="C19" s="5">
        <v>66374.126867594008</v>
      </c>
      <c r="D19" s="5">
        <v>36354.822375579686</v>
      </c>
      <c r="E19" s="5">
        <v>93863.116060115586</v>
      </c>
      <c r="F19" s="5">
        <v>49632.92650472009</v>
      </c>
      <c r="G19" s="5">
        <v>85192.158754573305</v>
      </c>
    </row>
    <row r="20" spans="1:7" ht="15.75" customHeight="1" x14ac:dyDescent="0.35">
      <c r="A20" s="7" t="s">
        <v>20</v>
      </c>
      <c r="B20" s="5">
        <v>4223.9474957807997</v>
      </c>
      <c r="C20" s="5">
        <v>52618.327553321666</v>
      </c>
      <c r="D20" s="5">
        <v>29786.299414685735</v>
      </c>
      <c r="E20" s="5">
        <v>86012.947974448864</v>
      </c>
      <c r="F20" s="5">
        <v>10014.632684152335</v>
      </c>
      <c r="G20" s="5">
        <v>90645.700813188203</v>
      </c>
    </row>
    <row r="21" spans="1:7" ht="15.75" customHeight="1" x14ac:dyDescent="0.35">
      <c r="A21" s="7" t="s">
        <v>21</v>
      </c>
      <c r="B21" s="5">
        <v>85653.971853207651</v>
      </c>
      <c r="C21" s="5">
        <v>1691.5347003334302</v>
      </c>
      <c r="D21" s="5">
        <v>8220.3103802093065</v>
      </c>
      <c r="E21" s="5">
        <v>90827.37972682502</v>
      </c>
      <c r="F21" s="5">
        <v>47374.921745341439</v>
      </c>
      <c r="G21" s="5">
        <v>69363.738581397032</v>
      </c>
    </row>
    <row r="22" spans="1:7" ht="15.75" customHeight="1" x14ac:dyDescent="0.35">
      <c r="A22" s="7" t="s">
        <v>22</v>
      </c>
      <c r="B22" s="5">
        <v>48143.439724550575</v>
      </c>
      <c r="C22" s="5">
        <v>87055.741500055068</v>
      </c>
      <c r="D22" s="5">
        <v>8280.0293165557923</v>
      </c>
      <c r="E22" s="5">
        <v>26937.974665507601</v>
      </c>
      <c r="F22" s="5">
        <v>43336.84988667407</v>
      </c>
      <c r="G22" s="5">
        <v>94168.725139582064</v>
      </c>
    </row>
    <row r="23" spans="1:7" ht="15.75" customHeight="1" x14ac:dyDescent="0.35">
      <c r="A23" s="7" t="s">
        <v>23</v>
      </c>
      <c r="B23" s="5">
        <v>21257.23700474107</v>
      </c>
      <c r="C23" s="5">
        <v>94956.287001696284</v>
      </c>
      <c r="D23" s="5">
        <v>49977.670890921909</v>
      </c>
      <c r="E23" s="5">
        <v>43238.781789925793</v>
      </c>
      <c r="F23" s="5">
        <v>62571.301597553742</v>
      </c>
      <c r="G23" s="5">
        <v>25028.788626161502</v>
      </c>
    </row>
    <row r="24" spans="1:7" ht="15.75" customHeight="1" x14ac:dyDescent="0.35">
      <c r="A24" s="38" t="s">
        <v>0</v>
      </c>
      <c r="B24" s="36">
        <f>SUM(B11:B23)</f>
        <v>617363.46702281211</v>
      </c>
      <c r="C24" s="37">
        <f t="shared" ref="C24:G24" si="1">SUM(C11:C23)</f>
        <v>681584.58563965966</v>
      </c>
      <c r="D24" s="37">
        <f t="shared" si="1"/>
        <v>527451.84359382512</v>
      </c>
      <c r="E24" s="37">
        <f t="shared" si="1"/>
        <v>801855.20469555294</v>
      </c>
      <c r="F24" s="37">
        <f t="shared" si="1"/>
        <v>617468.69449728227</v>
      </c>
      <c r="G24" s="37">
        <f t="shared" si="1"/>
        <v>613159.91390793456</v>
      </c>
    </row>
    <row r="25" spans="1:7" ht="13" x14ac:dyDescent="0.3">
      <c r="A25" s="8"/>
    </row>
    <row r="26" spans="1:7" ht="12.5" x14ac:dyDescent="0.25">
      <c r="A26" s="1"/>
    </row>
    <row r="27" spans="1:7" ht="12.5" x14ac:dyDescent="0.25">
      <c r="A27" s="1"/>
    </row>
    <row r="28" spans="1:7" ht="12.5" x14ac:dyDescent="0.25"/>
    <row r="29" spans="1:7" ht="12.5" x14ac:dyDescent="0.25">
      <c r="A29" s="1"/>
    </row>
    <row r="30" spans="1:7" ht="12.5" x14ac:dyDescent="0.25">
      <c r="A30" s="1"/>
    </row>
    <row r="31" spans="1:7" ht="13" x14ac:dyDescent="0.3">
      <c r="A31" s="9"/>
      <c r="B31" s="18"/>
      <c r="C31" s="19"/>
      <c r="D31" s="19"/>
      <c r="E31" s="19"/>
      <c r="F31" s="19"/>
    </row>
    <row r="32" spans="1:7" ht="12.5" x14ac:dyDescent="0.25">
      <c r="A32" s="1"/>
    </row>
  </sheetData>
  <mergeCells count="3">
    <mergeCell ref="A1:G1"/>
    <mergeCell ref="A8:G8"/>
    <mergeCell ref="B31:F3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Sencillo</vt:lpstr>
      <vt:lpstr>Porcentajes</vt:lpstr>
      <vt:lpstr>Comparativo</vt:lpstr>
      <vt:lpstr>Ingresos-Egresos</vt:lpstr>
      <vt:lpstr>Tarea Resuelta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Dostin Hurtado</dc:creator>
  <cp:lastModifiedBy>Oscar Dustin Hurtado Pico</cp:lastModifiedBy>
  <dcterms:created xsi:type="dcterms:W3CDTF">2022-01-04T16:37:41Z</dcterms:created>
  <dcterms:modified xsi:type="dcterms:W3CDTF">2024-08-06T05:28:37Z</dcterms:modified>
</cp:coreProperties>
</file>